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09729_office_plk-sa_pl/Documents/Pulpit/PZ.294.22998.2025 SPA-4 lk 281/"/>
    </mc:Choice>
  </mc:AlternateContent>
  <xr:revisionPtr revIDLastSave="11" documentId="13_ncr:1_{0ADA516A-ED7C-44EB-A26F-45AAE4981C58}" xr6:coauthVersionLast="47" xr6:coauthVersionMax="47" xr10:uidLastSave="{0384D664-1A46-4A0D-B13D-6B21A3219ACD}"/>
  <bookViews>
    <workbookView xWindow="-120" yWindow="-120" windowWidth="29040" windowHeight="15720" xr2:uid="{47B68E7E-2835-4C60-A0AE-E90C5F765714}"/>
  </bookViews>
  <sheets>
    <sheet name="RCO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15" i="1"/>
  <c r="G8" i="1"/>
  <c r="G9" i="1"/>
  <c r="G10" i="1"/>
  <c r="G11" i="1"/>
  <c r="G12" i="1"/>
  <c r="G25" i="1" l="1"/>
  <c r="G13" i="1"/>
  <c r="G26" i="1"/>
  <c r="G27" i="1" s="1"/>
  <c r="G28" i="1" l="1"/>
</calcChain>
</file>

<file path=xl/sharedStrings.xml><?xml version="1.0" encoding="utf-8"?>
<sst xmlns="http://schemas.openxmlformats.org/spreadsheetml/2006/main" count="68" uniqueCount="55">
  <si>
    <t>Lp.</t>
  </si>
  <si>
    <t>Opis</t>
  </si>
  <si>
    <t>Liczba</t>
  </si>
  <si>
    <t>Wartość</t>
  </si>
  <si>
    <t>Jednostka miary</t>
  </si>
  <si>
    <t>1.</t>
  </si>
  <si>
    <t>2.</t>
  </si>
  <si>
    <t>3.</t>
  </si>
  <si>
    <t>4.</t>
  </si>
  <si>
    <t>5.</t>
  </si>
  <si>
    <t>6.</t>
  </si>
  <si>
    <t>1.1</t>
  </si>
  <si>
    <t>Projekt wykonawczy</t>
  </si>
  <si>
    <t>kpl</t>
  </si>
  <si>
    <t xml:space="preserve">Zabudowa 2 sygnalizatorów drogowych EHZ wraz z fundamentami </t>
  </si>
  <si>
    <t>szt.</t>
  </si>
  <si>
    <t xml:space="preserve">Opracowanie i wymiana aplikacji oprogramowania sterującego urządzeń SSP, oraz UZK na stacji we Wrześni </t>
  </si>
  <si>
    <t>Wykonanie testów urządzeń SSP.</t>
  </si>
  <si>
    <t xml:space="preserve">Położenie sieci kablowej </t>
  </si>
  <si>
    <t>Wykonanie dokumentacji powykonawczej</t>
  </si>
  <si>
    <t xml:space="preserve">Zabudowa liczników osi EL95 </t>
  </si>
  <si>
    <t>Prace do wykonania w 2025</t>
  </si>
  <si>
    <t>Prace do wykonania w 2026</t>
  </si>
  <si>
    <t>Suma rok 2025</t>
  </si>
  <si>
    <t>Suma rok 2026</t>
  </si>
  <si>
    <t>Podsumowanie netto</t>
  </si>
  <si>
    <t>Podsumowanie brutto</t>
  </si>
  <si>
    <t>2</t>
  </si>
  <si>
    <t>2.2</t>
  </si>
  <si>
    <t>2.3</t>
  </si>
  <si>
    <t>2.4</t>
  </si>
  <si>
    <t>2.5</t>
  </si>
  <si>
    <t>2.6</t>
  </si>
  <si>
    <t>1</t>
  </si>
  <si>
    <t>1.2</t>
  </si>
  <si>
    <t>1.3</t>
  </si>
  <si>
    <t>1.4</t>
  </si>
  <si>
    <t>1.5</t>
  </si>
  <si>
    <t xml:space="preserve">Zabudowa kontenera przejazdowego SPA-4 wraz z fundamentami  </t>
  </si>
  <si>
    <t>Uruchomienie Sytemu Tvu</t>
  </si>
  <si>
    <t>Zabudowa sytemu Tvu</t>
  </si>
  <si>
    <t xml:space="preserve">Uruchomienie liczników osi EL95 </t>
  </si>
  <si>
    <t>2.1</t>
  </si>
  <si>
    <t>RCO - Zabudowa staroużytecznych urządzeń przejazdowych SPA-4 kat C w km 140,056 lk 281</t>
  </si>
  <si>
    <t>Zabudowa oświetlenia</t>
  </si>
  <si>
    <t>2.7</t>
  </si>
  <si>
    <t>Uruchomienie oświetlenia</t>
  </si>
  <si>
    <t>Dostawa na magazyn sytemu Tvu</t>
  </si>
  <si>
    <t>2.8</t>
  </si>
  <si>
    <t>2.9</t>
  </si>
  <si>
    <t>2.10</t>
  </si>
  <si>
    <t>Dostawa liczników osi EL95 oraz kasety SOL</t>
  </si>
  <si>
    <t>Załącznik nr 9 do SWZ</t>
  </si>
  <si>
    <t>Vat 23%</t>
  </si>
  <si>
    <t>Cena za sztukę (zł 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</si>
</sst>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  <charset val="238"/>
    </font>
    <font>
      <sz val="8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9" fontId="0" fillId="0" borderId="2" xfId="0" applyNumberFormat="1" applyBorder="1"/>
    <xf numFmtId="164" fontId="0" fillId="0" borderId="3" xfId="0" applyNumberFormat="1" applyBorder="1"/>
    <xf numFmtId="0" fontId="0" fillId="0" borderId="2" xfId="0" applyBorder="1"/>
    <xf numFmtId="0" fontId="0" fillId="0" borderId="4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164" fontId="1" fillId="0" borderId="6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D7A43-7828-408B-A94F-AE9E0891F612}">
  <sheetPr>
    <pageSetUpPr fitToPage="1"/>
  </sheetPr>
  <dimension ref="B2:G28"/>
  <sheetViews>
    <sheetView tabSelected="1" workbookViewId="0">
      <selection activeCell="L8" sqref="L8"/>
    </sheetView>
  </sheetViews>
  <sheetFormatPr defaultRowHeight="15" x14ac:dyDescent="0.25"/>
  <cols>
    <col min="3" max="3" width="41.5703125" customWidth="1"/>
    <col min="4" max="4" width="16.85546875" customWidth="1"/>
    <col min="6" max="6" width="22.42578125" customWidth="1"/>
    <col min="7" max="7" width="20" customWidth="1"/>
  </cols>
  <sheetData>
    <row r="2" spans="2:7" x14ac:dyDescent="0.25">
      <c r="F2" s="24" t="s">
        <v>52</v>
      </c>
      <c r="G2" s="24"/>
    </row>
    <row r="3" spans="2:7" x14ac:dyDescent="0.25">
      <c r="B3" s="19" t="s">
        <v>43</v>
      </c>
      <c r="C3" s="19"/>
      <c r="D3" s="19"/>
      <c r="E3" s="19"/>
      <c r="F3" s="19"/>
      <c r="G3" s="19"/>
    </row>
    <row r="4" spans="2:7" ht="15.75" thickBot="1" x14ac:dyDescent="0.3">
      <c r="B4" s="20"/>
      <c r="C4" s="20"/>
      <c r="D4" s="20"/>
      <c r="E4" s="20"/>
      <c r="F4" s="20"/>
      <c r="G4" s="20"/>
    </row>
    <row r="5" spans="2:7" ht="15.75" thickBot="1" x14ac:dyDescent="0.3">
      <c r="B5" s="21" t="s">
        <v>0</v>
      </c>
      <c r="C5" s="22" t="s">
        <v>1</v>
      </c>
      <c r="D5" s="22" t="s">
        <v>4</v>
      </c>
      <c r="E5" s="22" t="s">
        <v>2</v>
      </c>
      <c r="F5" s="22" t="s">
        <v>54</v>
      </c>
      <c r="G5" s="23" t="s">
        <v>3</v>
      </c>
    </row>
    <row r="6" spans="2:7" x14ac:dyDescent="0.25">
      <c r="B6" s="10" t="s">
        <v>5</v>
      </c>
      <c r="C6" s="11" t="s">
        <v>6</v>
      </c>
      <c r="D6" s="11" t="s">
        <v>7</v>
      </c>
      <c r="E6" s="11" t="s">
        <v>8</v>
      </c>
      <c r="F6" s="11" t="s">
        <v>9</v>
      </c>
      <c r="G6" s="12" t="s">
        <v>10</v>
      </c>
    </row>
    <row r="7" spans="2:7" x14ac:dyDescent="0.25">
      <c r="B7" s="6" t="s">
        <v>33</v>
      </c>
      <c r="C7" s="13" t="s">
        <v>21</v>
      </c>
      <c r="D7" s="14"/>
      <c r="E7" s="14"/>
      <c r="F7" s="14"/>
      <c r="G7" s="15"/>
    </row>
    <row r="8" spans="2:7" x14ac:dyDescent="0.25">
      <c r="B8" s="6" t="s">
        <v>11</v>
      </c>
      <c r="C8" s="1" t="s">
        <v>12</v>
      </c>
      <c r="D8" s="1" t="s">
        <v>13</v>
      </c>
      <c r="E8" s="1">
        <v>1</v>
      </c>
      <c r="F8" s="2"/>
      <c r="G8" s="7">
        <f t="shared" ref="G8:G11" si="0">F8*E8</f>
        <v>0</v>
      </c>
    </row>
    <row r="9" spans="2:7" ht="30" x14ac:dyDescent="0.25">
      <c r="B9" s="6" t="s">
        <v>34</v>
      </c>
      <c r="C9" s="3" t="s">
        <v>14</v>
      </c>
      <c r="D9" s="1" t="s">
        <v>13</v>
      </c>
      <c r="E9" s="1">
        <v>1</v>
      </c>
      <c r="F9" s="2"/>
      <c r="G9" s="7">
        <f t="shared" si="0"/>
        <v>0</v>
      </c>
    </row>
    <row r="10" spans="2:7" ht="30" x14ac:dyDescent="0.25">
      <c r="B10" s="6" t="s">
        <v>35</v>
      </c>
      <c r="C10" s="3" t="s">
        <v>38</v>
      </c>
      <c r="D10" s="1" t="s">
        <v>13</v>
      </c>
      <c r="E10" s="1">
        <v>1</v>
      </c>
      <c r="F10" s="2"/>
      <c r="G10" s="7">
        <f t="shared" si="0"/>
        <v>0</v>
      </c>
    </row>
    <row r="11" spans="2:7" x14ac:dyDescent="0.25">
      <c r="B11" s="6" t="s">
        <v>36</v>
      </c>
      <c r="C11" s="3" t="s">
        <v>47</v>
      </c>
      <c r="D11" s="1" t="s">
        <v>13</v>
      </c>
      <c r="E11" s="1">
        <v>1</v>
      </c>
      <c r="F11" s="2"/>
      <c r="G11" s="7">
        <f t="shared" si="0"/>
        <v>0</v>
      </c>
    </row>
    <row r="12" spans="2:7" x14ac:dyDescent="0.25">
      <c r="B12" s="6" t="s">
        <v>37</v>
      </c>
      <c r="C12" s="3" t="s">
        <v>51</v>
      </c>
      <c r="D12" s="1" t="s">
        <v>13</v>
      </c>
      <c r="E12" s="1">
        <v>8</v>
      </c>
      <c r="F12" s="2"/>
      <c r="G12" s="7">
        <f>F12*E12</f>
        <v>0</v>
      </c>
    </row>
    <row r="13" spans="2:7" x14ac:dyDescent="0.25">
      <c r="B13" s="6"/>
      <c r="C13" s="18" t="s">
        <v>23</v>
      </c>
      <c r="D13" s="18"/>
      <c r="E13" s="18"/>
      <c r="F13" s="18"/>
      <c r="G13" s="7">
        <f>SUM(G8:G12)</f>
        <v>0</v>
      </c>
    </row>
    <row r="14" spans="2:7" x14ac:dyDescent="0.25">
      <c r="B14" s="6" t="s">
        <v>27</v>
      </c>
      <c r="C14" s="13" t="s">
        <v>22</v>
      </c>
      <c r="D14" s="14"/>
      <c r="E14" s="14"/>
      <c r="F14" s="14"/>
      <c r="G14" s="15"/>
    </row>
    <row r="15" spans="2:7" x14ac:dyDescent="0.25">
      <c r="B15" s="6" t="s">
        <v>42</v>
      </c>
      <c r="C15" s="1" t="s">
        <v>20</v>
      </c>
      <c r="D15" s="1" t="s">
        <v>15</v>
      </c>
      <c r="E15" s="1">
        <v>8</v>
      </c>
      <c r="F15" s="2"/>
      <c r="G15" s="7">
        <f>F15*E15</f>
        <v>0</v>
      </c>
    </row>
    <row r="16" spans="2:7" x14ac:dyDescent="0.25">
      <c r="B16" s="6" t="s">
        <v>28</v>
      </c>
      <c r="C16" s="1" t="s">
        <v>40</v>
      </c>
      <c r="D16" s="1" t="s">
        <v>13</v>
      </c>
      <c r="E16" s="1">
        <v>1</v>
      </c>
      <c r="F16" s="2"/>
      <c r="G16" s="7">
        <f t="shared" ref="G16:G24" si="1">F16*E16</f>
        <v>0</v>
      </c>
    </row>
    <row r="17" spans="2:7" x14ac:dyDescent="0.25">
      <c r="B17" s="6" t="s">
        <v>29</v>
      </c>
      <c r="C17" s="4" t="s">
        <v>18</v>
      </c>
      <c r="D17" s="1" t="s">
        <v>13</v>
      </c>
      <c r="E17" s="1">
        <v>1</v>
      </c>
      <c r="F17" s="2"/>
      <c r="G17" s="7">
        <f t="shared" si="1"/>
        <v>0</v>
      </c>
    </row>
    <row r="18" spans="2:7" x14ac:dyDescent="0.25">
      <c r="B18" s="6" t="s">
        <v>30</v>
      </c>
      <c r="C18" s="4" t="s">
        <v>44</v>
      </c>
      <c r="D18" s="1" t="s">
        <v>13</v>
      </c>
      <c r="E18" s="1">
        <v>2</v>
      </c>
      <c r="F18" s="2"/>
      <c r="G18" s="7">
        <f t="shared" si="1"/>
        <v>0</v>
      </c>
    </row>
    <row r="19" spans="2:7" x14ac:dyDescent="0.25">
      <c r="B19" s="6" t="s">
        <v>31</v>
      </c>
      <c r="C19" s="1" t="s">
        <v>39</v>
      </c>
      <c r="D19" s="1" t="s">
        <v>13</v>
      </c>
      <c r="E19" s="1">
        <v>1</v>
      </c>
      <c r="F19" s="2"/>
      <c r="G19" s="7">
        <f t="shared" si="1"/>
        <v>0</v>
      </c>
    </row>
    <row r="20" spans="2:7" x14ac:dyDescent="0.25">
      <c r="B20" s="6" t="s">
        <v>32</v>
      </c>
      <c r="C20" s="1" t="s">
        <v>41</v>
      </c>
      <c r="D20" s="1" t="s">
        <v>15</v>
      </c>
      <c r="E20" s="1">
        <v>8</v>
      </c>
      <c r="F20" s="2"/>
      <c r="G20" s="7">
        <f t="shared" si="1"/>
        <v>0</v>
      </c>
    </row>
    <row r="21" spans="2:7" ht="43.5" customHeight="1" x14ac:dyDescent="0.25">
      <c r="B21" s="6" t="s">
        <v>45</v>
      </c>
      <c r="C21" s="5" t="s">
        <v>16</v>
      </c>
      <c r="D21" s="1" t="s">
        <v>13</v>
      </c>
      <c r="E21" s="1">
        <v>1</v>
      </c>
      <c r="F21" s="2"/>
      <c r="G21" s="7">
        <f t="shared" si="1"/>
        <v>0</v>
      </c>
    </row>
    <row r="22" spans="2:7" x14ac:dyDescent="0.25">
      <c r="B22" s="6" t="s">
        <v>48</v>
      </c>
      <c r="C22" s="4" t="s">
        <v>17</v>
      </c>
      <c r="D22" s="1" t="s">
        <v>13</v>
      </c>
      <c r="E22" s="1">
        <v>1</v>
      </c>
      <c r="F22" s="2"/>
      <c r="G22" s="7">
        <f t="shared" si="1"/>
        <v>0</v>
      </c>
    </row>
    <row r="23" spans="2:7" x14ac:dyDescent="0.25">
      <c r="B23" s="6" t="s">
        <v>49</v>
      </c>
      <c r="C23" s="4" t="s">
        <v>19</v>
      </c>
      <c r="D23" s="1" t="s">
        <v>13</v>
      </c>
      <c r="E23" s="1">
        <v>1</v>
      </c>
      <c r="F23" s="2"/>
      <c r="G23" s="7">
        <f t="shared" si="1"/>
        <v>0</v>
      </c>
    </row>
    <row r="24" spans="2:7" x14ac:dyDescent="0.25">
      <c r="B24" s="6" t="s">
        <v>50</v>
      </c>
      <c r="C24" s="4" t="s">
        <v>46</v>
      </c>
      <c r="D24" s="1" t="s">
        <v>13</v>
      </c>
      <c r="E24" s="1">
        <v>2</v>
      </c>
      <c r="F24" s="2"/>
      <c r="G24" s="7">
        <f t="shared" si="1"/>
        <v>0</v>
      </c>
    </row>
    <row r="25" spans="2:7" x14ac:dyDescent="0.25">
      <c r="B25" s="8"/>
      <c r="C25" s="18" t="s">
        <v>24</v>
      </c>
      <c r="D25" s="18"/>
      <c r="E25" s="18"/>
      <c r="F25" s="18"/>
      <c r="G25" s="7">
        <f>SUM(G15:G24)</f>
        <v>0</v>
      </c>
    </row>
    <row r="26" spans="2:7" x14ac:dyDescent="0.25">
      <c r="B26" s="8"/>
      <c r="C26" s="17" t="s">
        <v>25</v>
      </c>
      <c r="D26" s="17"/>
      <c r="E26" s="17"/>
      <c r="F26" s="17"/>
      <c r="G26" s="7">
        <f>SUM(G13+G25)</f>
        <v>0</v>
      </c>
    </row>
    <row r="27" spans="2:7" x14ac:dyDescent="0.25">
      <c r="B27" s="8"/>
      <c r="C27" s="16" t="s">
        <v>53</v>
      </c>
      <c r="D27" s="16"/>
      <c r="E27" s="16"/>
      <c r="F27" s="16"/>
      <c r="G27" s="7">
        <f>G26*0.23</f>
        <v>0</v>
      </c>
    </row>
    <row r="28" spans="2:7" ht="15.75" thickBot="1" x14ac:dyDescent="0.3">
      <c r="B28" s="9"/>
      <c r="C28" s="25" t="s">
        <v>26</v>
      </c>
      <c r="D28" s="25"/>
      <c r="E28" s="25"/>
      <c r="F28" s="25"/>
      <c r="G28" s="26">
        <f>SUM(G26*1.23)</f>
        <v>0</v>
      </c>
    </row>
  </sheetData>
  <mergeCells count="9">
    <mergeCell ref="F2:G2"/>
    <mergeCell ref="C14:G14"/>
    <mergeCell ref="C7:G7"/>
    <mergeCell ref="C28:F28"/>
    <mergeCell ref="C27:F27"/>
    <mergeCell ref="B3:G4"/>
    <mergeCell ref="C26:F26"/>
    <mergeCell ref="C25:F25"/>
    <mergeCell ref="C13:F13"/>
  </mergeCells>
  <phoneticPr fontId="3" type="noConversion"/>
  <pageMargins left="0.7" right="0.7" top="0.75" bottom="0.75" header="0.3" footer="0.3"/>
  <pageSetup paperSize="9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RCO 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Zawadzki Marcin</dc:creator>
  <cp:lastModifiedBy>Adamska Aleksandra</cp:lastModifiedBy>
  <cp:lastPrinted>2025-10-17T10:34:18Z</cp:lastPrinted>
  <dcterms:created xsi:type="dcterms:W3CDTF">2025-10-15T10:42:27Z</dcterms:created>
  <dcterms:modified xsi:type="dcterms:W3CDTF">2025-11-27T12:24:51Z</dcterms:modified>
</cp:coreProperties>
</file>